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AppData\Local\Temp\Rar$DIa5048.42271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8" i="1" l="1"/>
  <c r="J102" i="1"/>
  <c r="J64" i="1" l="1"/>
  <c r="G64" i="1"/>
  <c r="J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J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J43" i="1"/>
  <c r="I43" i="1"/>
  <c r="H43" i="1"/>
  <c r="G43" i="1"/>
  <c r="F43" i="1"/>
  <c r="J24" i="1"/>
  <c r="I24" i="1"/>
  <c r="I196" i="1" s="1"/>
  <c r="H24" i="1"/>
  <c r="G24" i="1"/>
  <c r="F24" i="1"/>
  <c r="H196" i="1" l="1"/>
  <c r="F196" i="1"/>
  <c r="J196" i="1"/>
  <c r="G196" i="1"/>
</calcChain>
</file>

<file path=xl/sharedStrings.xml><?xml version="1.0" encoding="utf-8"?>
<sst xmlns="http://schemas.openxmlformats.org/spreadsheetml/2006/main" count="269" uniqueCount="85">
  <si>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</si>
  <si>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</si>
  <si>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</si>
  <si>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</si>
  <si>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</si>
  <si>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</si>
  <si>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</si>
  <si>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</si>
  <si>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</si>
  <si>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</si>
  <si>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</si>
  <si>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</si>
  <si>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</si>
  <si>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</si>
  <si>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</si>
  <si>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</si>
  <si>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</si>
  <si>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</si>
  <si>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</si>
  <si>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</si>
  <si>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</si>
  <si>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</si>
  <si>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</si>
  <si>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</si>
  <si>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</si>
  <si>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</si>
  <si>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</si>
  <si>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</si>
  <si>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</si>
  <si>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</si>
  <si>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</si>
  <si>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</si>
  <si>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</si>
  <si>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</si>
  <si>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</si>
  <si>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</si>
  <si>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со сметаной</t>
  </si>
  <si>
    <t>изделия колбасные (сосиска) отварные</t>
  </si>
  <si>
    <t>каша гречневая</t>
  </si>
  <si>
    <t>кисель</t>
  </si>
  <si>
    <t>пшеничный</t>
  </si>
  <si>
    <t>каша молочная с маслом сливочным</t>
  </si>
  <si>
    <t>сыр порционно, масло сливочное</t>
  </si>
  <si>
    <t>чай с сахаром, с лимоном</t>
  </si>
  <si>
    <t>запеканка из творога со сгущенным молоком</t>
  </si>
  <si>
    <t>чай с сахаром</t>
  </si>
  <si>
    <t>1 шт.</t>
  </si>
  <si>
    <t>532/1</t>
  </si>
  <si>
    <t>суп картофельный с бобовыми</t>
  </si>
  <si>
    <t>тефтели (мясо или курица)</t>
  </si>
  <si>
    <t>макаронные изделия отварные</t>
  </si>
  <si>
    <t>компот из апельсинов</t>
  </si>
  <si>
    <t>МАОУ СОШ № 11 им. В.И. Смирнова г. Томска</t>
  </si>
  <si>
    <t>макароны отварные с сыром</t>
  </si>
  <si>
    <t>рассольник со сметаной</t>
  </si>
  <si>
    <t>тефтели рыбные</t>
  </si>
  <si>
    <t>рис отварной рассыпчатый или припущенный (с овощвми или томатом)</t>
  </si>
  <si>
    <t>компот из сухофруктов</t>
  </si>
  <si>
    <t xml:space="preserve">суп картофельный </t>
  </si>
  <si>
    <t>котлета или биточек из курицы с соусом</t>
  </si>
  <si>
    <t>картофельное пюре</t>
  </si>
  <si>
    <t>компот из изюма</t>
  </si>
  <si>
    <t>пшеничный и ржано-пшеничный</t>
  </si>
  <si>
    <t>295/1</t>
  </si>
  <si>
    <t>кофейный напиток</t>
  </si>
  <si>
    <t>Ястребов А.Ю.</t>
  </si>
  <si>
    <t>директор</t>
  </si>
  <si>
    <t>плов с птицей</t>
  </si>
  <si>
    <t>борщ из свежей капусты с картофелем со сметаной</t>
  </si>
  <si>
    <t>компот из лимона</t>
  </si>
  <si>
    <t>суп картофельный с крупяными изделиями</t>
  </si>
  <si>
    <t>голубцы "ленивые"</t>
  </si>
  <si>
    <t>биточек из курицы</t>
  </si>
  <si>
    <t>рис отварной рассыпчатый или припущенный (с овощами или томатами)</t>
  </si>
  <si>
    <t>компот или напиток из смородины</t>
  </si>
  <si>
    <t>картофель тушеный с птицей</t>
  </si>
  <si>
    <t>биточек рыбный</t>
  </si>
  <si>
    <t>суп картофельный с макаронными или крупяными изделиями</t>
  </si>
  <si>
    <t>компот из яблок</t>
  </si>
  <si>
    <t>выпечка</t>
  </si>
  <si>
    <t>изделие кондитерское или кулинарное</t>
  </si>
  <si>
    <t>омлет с колбасными изделиями</t>
  </si>
  <si>
    <t>Cогласовал:</t>
  </si>
  <si>
    <t xml:space="preserve">хлеб </t>
  </si>
  <si>
    <t>пшеничный,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</si>
</sst>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141" sqref="J1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52</v>
      </c>
      <c r="D1" s="56"/>
      <c r="E1" s="56"/>
      <c r="F1" s="12" t="s">
        <v>82</v>
      </c>
      <c r="G1" s="2" t="s">
        <v>16</v>
      </c>
      <c r="H1" s="57" t="s">
        <v>66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65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23</v>
      </c>
      <c r="I3" s="48">
        <v>12</v>
      </c>
      <c r="J3" s="49">
        <v>2022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8.1999999999999993</v>
      </c>
      <c r="H6" s="40">
        <v>12.8</v>
      </c>
      <c r="I6" s="40">
        <v>42.4</v>
      </c>
      <c r="J6" s="40">
        <v>318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2.6</v>
      </c>
      <c r="H7" s="43">
        <v>12.2</v>
      </c>
      <c r="I7" s="43">
        <v>2.1</v>
      </c>
      <c r="J7" s="43">
        <f>38+75</f>
        <v>113</v>
      </c>
      <c r="K7" s="44">
        <v>3.5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207</v>
      </c>
      <c r="G8" s="43">
        <v>0.3</v>
      </c>
      <c r="H8" s="43">
        <v>0</v>
      </c>
      <c r="I8" s="43">
        <v>15.2</v>
      </c>
      <c r="J8" s="43">
        <v>59</v>
      </c>
      <c r="K8" s="44">
        <v>740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30</v>
      </c>
      <c r="G9" s="43">
        <v>2.2999999999999998</v>
      </c>
      <c r="H9" s="43">
        <v>0.3</v>
      </c>
      <c r="I9" s="43">
        <v>11.5</v>
      </c>
      <c r="J9" s="43">
        <v>57.9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467</v>
      </c>
      <c r="G13" s="19">
        <f t="shared" ref="G13:J13" si="0">SUM(G6:G12)</f>
        <v>13.399999999999999</v>
      </c>
      <c r="H13" s="19">
        <f t="shared" si="0"/>
        <v>25.3</v>
      </c>
      <c r="I13" s="19">
        <f t="shared" si="0"/>
        <v>71.2</v>
      </c>
      <c r="J13" s="19">
        <f t="shared" si="0"/>
        <v>547.9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36</v>
      </c>
      <c r="F15" s="43">
        <v>200</v>
      </c>
      <c r="G15" s="43">
        <v>1.9</v>
      </c>
      <c r="H15" s="43">
        <v>5.4</v>
      </c>
      <c r="I15" s="43">
        <v>9.8000000000000007</v>
      </c>
      <c r="J15" s="43">
        <v>117.5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37</v>
      </c>
      <c r="F16" s="43">
        <v>70</v>
      </c>
      <c r="G16" s="43">
        <v>8.6</v>
      </c>
      <c r="H16" s="43">
        <v>12</v>
      </c>
      <c r="I16" s="43">
        <v>0.2</v>
      </c>
      <c r="J16" s="43">
        <v>130.5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38</v>
      </c>
      <c r="F17" s="43">
        <v>150</v>
      </c>
      <c r="G17" s="43">
        <v>7.7</v>
      </c>
      <c r="H17" s="43">
        <v>6.6</v>
      </c>
      <c r="I17" s="43">
        <v>43.1</v>
      </c>
      <c r="J17" s="43">
        <v>220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200</v>
      </c>
      <c r="G18" s="43">
        <v>0</v>
      </c>
      <c r="H18" s="43">
        <v>0</v>
      </c>
      <c r="I18" s="43">
        <v>30.6</v>
      </c>
      <c r="J18" s="43">
        <v>119</v>
      </c>
      <c r="K18" s="44">
        <v>591</v>
      </c>
      <c r="L18" s="43"/>
    </row>
    <row r="19" spans="1:12" ht="15" x14ac:dyDescent="0.25">
      <c r="A19" s="23"/>
      <c r="B19" s="15"/>
      <c r="C19" s="11"/>
      <c r="D19" s="7" t="s">
        <v>83</v>
      </c>
      <c r="E19" s="42" t="s">
        <v>84</v>
      </c>
      <c r="F19" s="43">
        <v>40</v>
      </c>
      <c r="G19" s="43">
        <v>3.2</v>
      </c>
      <c r="H19" s="43">
        <v>0.4</v>
      </c>
      <c r="I19" s="43">
        <v>19.3</v>
      </c>
      <c r="J19" s="43">
        <v>94</v>
      </c>
      <c r="K19" s="44">
        <v>2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660</v>
      </c>
      <c r="G23" s="19">
        <f t="shared" ref="G23:J23" si="2">SUM(G14:G22)</f>
        <v>21.4</v>
      </c>
      <c r="H23" s="19">
        <f t="shared" si="2"/>
        <v>24.4</v>
      </c>
      <c r="I23" s="19">
        <f t="shared" si="2"/>
        <v>103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1127</v>
      </c>
      <c r="G24" s="32">
        <f t="shared" ref="G24:J24" si="4">G13+G23</f>
        <v>34.799999999999997</v>
      </c>
      <c r="H24" s="32">
        <f t="shared" si="4"/>
        <v>49.7</v>
      </c>
      <c r="I24" s="32">
        <f t="shared" si="4"/>
        <v>174.2</v>
      </c>
      <c r="J24" s="32">
        <f t="shared" si="4"/>
        <v>1228.9000000000001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150</v>
      </c>
      <c r="G25" s="40">
        <v>30</v>
      </c>
      <c r="H25" s="40">
        <v>21.6</v>
      </c>
      <c r="I25" s="40">
        <v>45</v>
      </c>
      <c r="J25" s="40">
        <v>421</v>
      </c>
      <c r="K25" s="41" t="s">
        <v>47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30</v>
      </c>
      <c r="G28" s="43">
        <v>2.2999999999999998</v>
      </c>
      <c r="H28" s="43">
        <v>0.3</v>
      </c>
      <c r="I28" s="43">
        <v>11.5</v>
      </c>
      <c r="J28" s="43">
        <v>57.9</v>
      </c>
      <c r="K28" s="44">
        <v>2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46</v>
      </c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380</v>
      </c>
      <c r="G32" s="19">
        <f t="shared" ref="G32" si="6">SUM(G25:G31)</f>
        <v>32.5</v>
      </c>
      <c r="H32" s="19">
        <f t="shared" ref="H32" si="7">SUM(H25:H31)</f>
        <v>21.900000000000002</v>
      </c>
      <c r="I32" s="19">
        <f t="shared" ref="I32" si="8">SUM(I25:I31)</f>
        <v>71.5</v>
      </c>
      <c r="J32" s="19">
        <f t="shared" ref="J32:L32" si="9">SUM(J25:J31)</f>
        <v>536.9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48</v>
      </c>
      <c r="F34" s="43">
        <v>200</v>
      </c>
      <c r="G34" s="43">
        <v>4.5</v>
      </c>
      <c r="H34" s="43">
        <v>5.9</v>
      </c>
      <c r="I34" s="43">
        <v>15.8</v>
      </c>
      <c r="J34" s="43">
        <v>167</v>
      </c>
      <c r="K34" s="44">
        <v>239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49</v>
      </c>
      <c r="F35" s="43">
        <v>110</v>
      </c>
      <c r="G35" s="43">
        <v>9.8000000000000007</v>
      </c>
      <c r="H35" s="43">
        <v>12.9</v>
      </c>
      <c r="I35" s="43">
        <v>7.4</v>
      </c>
      <c r="J35" s="43">
        <v>192</v>
      </c>
      <c r="K35" s="44">
        <v>423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50</v>
      </c>
      <c r="F36" s="43">
        <v>150</v>
      </c>
      <c r="G36" s="43">
        <v>5.5</v>
      </c>
      <c r="H36" s="43">
        <v>5</v>
      </c>
      <c r="I36" s="43">
        <v>34.9</v>
      </c>
      <c r="J36" s="43">
        <v>200.5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51</v>
      </c>
      <c r="F37" s="43">
        <v>200</v>
      </c>
      <c r="G37" s="43">
        <v>0.5</v>
      </c>
      <c r="H37" s="43">
        <v>0</v>
      </c>
      <c r="I37" s="43">
        <v>34</v>
      </c>
      <c r="J37" s="43">
        <v>133</v>
      </c>
      <c r="K37" s="44">
        <v>646</v>
      </c>
      <c r="L37" s="43"/>
    </row>
    <row r="38" spans="1:12" ht="15" x14ac:dyDescent="0.25">
      <c r="A38" s="14"/>
      <c r="B38" s="15"/>
      <c r="C38" s="11"/>
      <c r="D38" s="7" t="s">
        <v>83</v>
      </c>
      <c r="E38" s="42" t="s">
        <v>84</v>
      </c>
      <c r="F38" s="43">
        <v>40</v>
      </c>
      <c r="G38" s="43">
        <v>3.2</v>
      </c>
      <c r="H38" s="43">
        <v>0.4</v>
      </c>
      <c r="I38" s="43">
        <v>19.3</v>
      </c>
      <c r="J38" s="43">
        <v>94</v>
      </c>
      <c r="K38" s="44">
        <v>2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700</v>
      </c>
      <c r="G42" s="19">
        <f t="shared" ref="G42" si="10">SUM(G33:G41)</f>
        <v>23.5</v>
      </c>
      <c r="H42" s="19">
        <f t="shared" ref="H42" si="11">SUM(H33:H41)</f>
        <v>24.2</v>
      </c>
      <c r="I42" s="19">
        <f t="shared" ref="I42" si="12">SUM(I33:I41)</f>
        <v>111.39999999999999</v>
      </c>
      <c r="J42" s="19">
        <f t="shared" ref="J42:L42" si="13">SUM(J33:J41)</f>
        <v>786.5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1080</v>
      </c>
      <c r="G43" s="32">
        <f t="shared" ref="G43" si="14">G32+G42</f>
        <v>56</v>
      </c>
      <c r="H43" s="32">
        <f t="shared" ref="H43" si="15">H32+H42</f>
        <v>46.1</v>
      </c>
      <c r="I43" s="32">
        <f t="shared" ref="I43" si="16">I32+I42</f>
        <v>182.89999999999998</v>
      </c>
      <c r="J43" s="32">
        <f t="shared" ref="J43:L43" si="17">J32+J42</f>
        <v>1323.4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180</v>
      </c>
      <c r="G44" s="40">
        <v>8.6999999999999993</v>
      </c>
      <c r="H44" s="40">
        <v>11.9</v>
      </c>
      <c r="I44" s="40">
        <v>37.5</v>
      </c>
      <c r="J44" s="40">
        <v>257</v>
      </c>
      <c r="K44" s="41">
        <v>140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30</v>
      </c>
      <c r="G47" s="43">
        <v>2.2999999999999998</v>
      </c>
      <c r="H47" s="43">
        <v>0.3</v>
      </c>
      <c r="I47" s="43">
        <v>11.5</v>
      </c>
      <c r="J47" s="43">
        <v>57.9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90</v>
      </c>
      <c r="G48" s="43">
        <v>0.2</v>
      </c>
      <c r="H48" s="43">
        <v>0.3</v>
      </c>
      <c r="I48" s="43">
        <v>9.8000000000000007</v>
      </c>
      <c r="J48" s="43">
        <v>47</v>
      </c>
      <c r="K48" s="44">
        <v>760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8">SUM(G44:G50)</f>
        <v>11.399999999999999</v>
      </c>
      <c r="H51" s="19">
        <f t="shared" ref="H51" si="19">SUM(H44:H50)</f>
        <v>12.500000000000002</v>
      </c>
      <c r="I51" s="19">
        <f t="shared" ref="I51" si="20">SUM(I44:I50)</f>
        <v>73.8</v>
      </c>
      <c r="J51" s="19">
        <f t="shared" ref="J51:L51" si="21">SUM(J44:J50)</f>
        <v>419.9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54</v>
      </c>
      <c r="F53" s="43">
        <v>200</v>
      </c>
      <c r="G53" s="43">
        <v>3.1</v>
      </c>
      <c r="H53" s="43">
        <v>4.3</v>
      </c>
      <c r="I53" s="43">
        <v>14.1</v>
      </c>
      <c r="J53" s="43">
        <v>112</v>
      </c>
      <c r="K53" s="44">
        <v>129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125</v>
      </c>
      <c r="G54" s="43">
        <v>18.399999999999999</v>
      </c>
      <c r="H54" s="43">
        <v>14.9</v>
      </c>
      <c r="I54" s="43">
        <v>9.1999999999999993</v>
      </c>
      <c r="J54" s="43">
        <v>126.4</v>
      </c>
      <c r="K54" s="44">
        <v>332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56</v>
      </c>
      <c r="F55" s="43">
        <v>150</v>
      </c>
      <c r="G55" s="43">
        <v>3.8</v>
      </c>
      <c r="H55" s="43">
        <v>6.1</v>
      </c>
      <c r="I55" s="43">
        <v>38.6</v>
      </c>
      <c r="J55" s="43">
        <v>228</v>
      </c>
      <c r="K55" s="44">
        <v>304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0.6</v>
      </c>
      <c r="H56" s="43">
        <v>0</v>
      </c>
      <c r="I56" s="43">
        <v>35.4</v>
      </c>
      <c r="J56" s="43">
        <v>140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83</v>
      </c>
      <c r="E57" s="42" t="s">
        <v>84</v>
      </c>
      <c r="F57" s="43">
        <v>40</v>
      </c>
      <c r="G57" s="43">
        <v>5.2</v>
      </c>
      <c r="H57" s="43">
        <v>1</v>
      </c>
      <c r="I57" s="43">
        <v>46</v>
      </c>
      <c r="J57" s="43">
        <v>226.5</v>
      </c>
      <c r="K57" s="44">
        <v>2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715</v>
      </c>
      <c r="G61" s="19">
        <f t="shared" ref="G61" si="22">SUM(G52:G60)</f>
        <v>31.1</v>
      </c>
      <c r="H61" s="19">
        <f t="shared" ref="H61" si="23">SUM(H52:H60)</f>
        <v>26.299999999999997</v>
      </c>
      <c r="I61" s="19">
        <f t="shared" ref="I61" si="24">SUM(I52:I60)</f>
        <v>143.30000000000001</v>
      </c>
      <c r="J61" s="19">
        <f t="shared" ref="J61:L61" si="25">SUM(J52:J60)</f>
        <v>832.9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1215</v>
      </c>
      <c r="G62" s="32">
        <f t="shared" ref="G62" si="26">G51+G61</f>
        <v>42.5</v>
      </c>
      <c r="H62" s="32">
        <f t="shared" ref="H62" si="27">H51+H61</f>
        <v>38.799999999999997</v>
      </c>
      <c r="I62" s="32">
        <f t="shared" ref="I62" si="28">I51+I61</f>
        <v>217.10000000000002</v>
      </c>
      <c r="J62" s="32">
        <f t="shared" ref="J62:L62" si="29">J51+J61</f>
        <v>1252.8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2" t="s">
        <v>41</v>
      </c>
      <c r="F63" s="40">
        <v>200</v>
      </c>
      <c r="G63" s="40">
        <v>8.1999999999999993</v>
      </c>
      <c r="H63" s="40">
        <v>12.8</v>
      </c>
      <c r="I63" s="40">
        <v>42.4</v>
      </c>
      <c r="J63" s="40">
        <v>318</v>
      </c>
      <c r="K63" s="41">
        <v>182</v>
      </c>
      <c r="L63" s="40"/>
    </row>
    <row r="64" spans="1:12" ht="15" x14ac:dyDescent="0.25">
      <c r="A64" s="23"/>
      <c r="B64" s="15"/>
      <c r="C64" s="11"/>
      <c r="D64" s="6"/>
      <c r="E64" s="42" t="s">
        <v>42</v>
      </c>
      <c r="F64" s="43">
        <v>20</v>
      </c>
      <c r="G64" s="43">
        <f>2.5+0.1</f>
        <v>2.6</v>
      </c>
      <c r="H64" s="43">
        <v>12.2</v>
      </c>
      <c r="I64" s="43">
        <v>2.1</v>
      </c>
      <c r="J64" s="43">
        <f>38+75</f>
        <v>113</v>
      </c>
      <c r="K64" s="44">
        <v>3.5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64</v>
      </c>
      <c r="F65" s="43">
        <v>200</v>
      </c>
      <c r="G65" s="43">
        <v>3.8</v>
      </c>
      <c r="H65" s="43">
        <v>21.8</v>
      </c>
      <c r="I65" s="43">
        <v>14.2</v>
      </c>
      <c r="J65" s="43">
        <v>144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30</v>
      </c>
      <c r="G66" s="43">
        <v>2.2999999999999998</v>
      </c>
      <c r="H66" s="43">
        <v>0.3</v>
      </c>
      <c r="I66" s="43">
        <v>11.5</v>
      </c>
      <c r="J66" s="43">
        <v>57.9</v>
      </c>
      <c r="K66" s="44">
        <v>2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450</v>
      </c>
      <c r="G70" s="19">
        <f t="shared" ref="G70" si="30">SUM(G63:G69)</f>
        <v>16.899999999999999</v>
      </c>
      <c r="H70" s="19">
        <f t="shared" ref="H70" si="31">SUM(H63:H69)</f>
        <v>47.099999999999994</v>
      </c>
      <c r="I70" s="19">
        <f t="shared" ref="I70" si="32">SUM(I63:I69)</f>
        <v>70.2</v>
      </c>
      <c r="J70" s="19">
        <f t="shared" ref="J70:L70" si="33">SUM(J63:J69)</f>
        <v>632.9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58</v>
      </c>
      <c r="F72" s="43">
        <v>200</v>
      </c>
      <c r="G72" s="43">
        <v>4.4000000000000004</v>
      </c>
      <c r="H72" s="43">
        <v>3.8</v>
      </c>
      <c r="I72" s="43">
        <v>15.8</v>
      </c>
      <c r="J72" s="43">
        <v>117</v>
      </c>
      <c r="K72" s="44">
        <v>131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59</v>
      </c>
      <c r="F73" s="43">
        <v>100</v>
      </c>
      <c r="G73" s="43">
        <v>37.4</v>
      </c>
      <c r="H73" s="43">
        <v>18.100000000000001</v>
      </c>
      <c r="I73" s="43">
        <v>18.7</v>
      </c>
      <c r="J73" s="43">
        <v>249</v>
      </c>
      <c r="K73" s="44" t="s">
        <v>63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60</v>
      </c>
      <c r="F74" s="43">
        <v>150</v>
      </c>
      <c r="G74" s="43">
        <v>3.3</v>
      </c>
      <c r="H74" s="43">
        <v>5.6</v>
      </c>
      <c r="I74" s="43">
        <v>22.3</v>
      </c>
      <c r="J74" s="43">
        <v>156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0.2</v>
      </c>
      <c r="H75" s="43">
        <v>0</v>
      </c>
      <c r="I75" s="43">
        <v>32.799999999999997</v>
      </c>
      <c r="J75" s="43">
        <v>127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83</v>
      </c>
      <c r="E76" s="42" t="s">
        <v>62</v>
      </c>
      <c r="F76" s="43">
        <v>40</v>
      </c>
      <c r="G76" s="43">
        <v>3.2</v>
      </c>
      <c r="H76" s="43">
        <v>0.4</v>
      </c>
      <c r="I76" s="43">
        <v>19.3</v>
      </c>
      <c r="J76" s="43">
        <v>94</v>
      </c>
      <c r="K76" s="44">
        <v>2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690</v>
      </c>
      <c r="G80" s="19">
        <f t="shared" ref="G80" si="34">SUM(G71:G79)</f>
        <v>48.5</v>
      </c>
      <c r="H80" s="19">
        <f t="shared" ref="H80" si="35">SUM(H71:H79)</f>
        <v>27.9</v>
      </c>
      <c r="I80" s="19">
        <f t="shared" ref="I80" si="36">SUM(I71:I79)</f>
        <v>108.89999999999999</v>
      </c>
      <c r="J80" s="19">
        <f t="shared" ref="J80:L80" si="37">SUM(J71:J79)</f>
        <v>743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1140</v>
      </c>
      <c r="G81" s="32">
        <f t="shared" ref="G81" si="38">G70+G80</f>
        <v>65.400000000000006</v>
      </c>
      <c r="H81" s="32">
        <f t="shared" ref="H81" si="39">H70+H80</f>
        <v>75</v>
      </c>
      <c r="I81" s="32">
        <f t="shared" ref="I81" si="40">I70+I80</f>
        <v>179.1</v>
      </c>
      <c r="J81" s="32">
        <f t="shared" ref="J81:L81" si="41">J70+J80</f>
        <v>1375.9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260</v>
      </c>
      <c r="G82" s="40">
        <v>22.03</v>
      </c>
      <c r="H82" s="40">
        <v>23.6</v>
      </c>
      <c r="I82" s="40">
        <v>55.7</v>
      </c>
      <c r="J82" s="40">
        <v>387</v>
      </c>
      <c r="K82" s="41">
        <v>403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45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2.2999999999999998</v>
      </c>
      <c r="H85" s="43">
        <v>0.3</v>
      </c>
      <c r="I85" s="43">
        <v>11.5</v>
      </c>
      <c r="J85" s="43">
        <v>57.9</v>
      </c>
      <c r="K85" s="44">
        <v>2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24.53</v>
      </c>
      <c r="H89" s="19">
        <f t="shared" ref="H89" si="43">SUM(H82:H88)</f>
        <v>23.900000000000002</v>
      </c>
      <c r="I89" s="19">
        <f t="shared" ref="I89" si="44">SUM(I82:I88)</f>
        <v>82.2</v>
      </c>
      <c r="J89" s="19">
        <f t="shared" ref="J89:L89" si="45">SUM(J82:J88)</f>
        <v>502.9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68</v>
      </c>
      <c r="F91" s="43">
        <v>200</v>
      </c>
      <c r="G91" s="43">
        <v>2.4</v>
      </c>
      <c r="H91" s="43">
        <v>4.5999999999999996</v>
      </c>
      <c r="I91" s="43">
        <v>14.1</v>
      </c>
      <c r="J91" s="43">
        <v>108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22.3</v>
      </c>
      <c r="H92" s="43">
        <v>23.6</v>
      </c>
      <c r="I92" s="43">
        <v>55.7</v>
      </c>
      <c r="J92" s="43">
        <v>387</v>
      </c>
      <c r="K92" s="44">
        <v>403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69</v>
      </c>
      <c r="F94" s="43">
        <v>200</v>
      </c>
      <c r="G94" s="43">
        <v>0.1</v>
      </c>
      <c r="H94" s="43">
        <v>0</v>
      </c>
      <c r="I94" s="43">
        <v>25.2</v>
      </c>
      <c r="J94" s="43">
        <v>96</v>
      </c>
      <c r="K94" s="44">
        <v>646</v>
      </c>
      <c r="L94" s="43"/>
    </row>
    <row r="95" spans="1:12" ht="15" x14ac:dyDescent="0.25">
      <c r="A95" s="23"/>
      <c r="B95" s="15"/>
      <c r="C95" s="11"/>
      <c r="D95" s="7" t="s">
        <v>83</v>
      </c>
      <c r="E95" s="42" t="s">
        <v>62</v>
      </c>
      <c r="F95" s="43">
        <v>50</v>
      </c>
      <c r="G95" s="43">
        <v>3.2</v>
      </c>
      <c r="H95" s="43">
        <v>0.4</v>
      </c>
      <c r="I95" s="43">
        <v>19.3</v>
      </c>
      <c r="J95" s="43">
        <v>94</v>
      </c>
      <c r="K95" s="44">
        <v>2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700</v>
      </c>
      <c r="G99" s="19">
        <f t="shared" ref="G99" si="46">SUM(G90:G98)</f>
        <v>28</v>
      </c>
      <c r="H99" s="19">
        <f t="shared" ref="H99" si="47">SUM(H90:H98)</f>
        <v>28.6</v>
      </c>
      <c r="I99" s="19">
        <f t="shared" ref="I99" si="48">SUM(I90:I98)</f>
        <v>114.3</v>
      </c>
      <c r="J99" s="19">
        <f t="shared" ref="J99:L99" si="49">SUM(J90:J98)</f>
        <v>685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1200</v>
      </c>
      <c r="G100" s="32">
        <f t="shared" ref="G100" si="50">G89+G99</f>
        <v>52.53</v>
      </c>
      <c r="H100" s="32">
        <f t="shared" ref="H100" si="51">H89+H99</f>
        <v>52.5</v>
      </c>
      <c r="I100" s="32">
        <f t="shared" ref="I100" si="52">I89+I99</f>
        <v>196.5</v>
      </c>
      <c r="J100" s="32">
        <f t="shared" ref="J100:L100" si="53">J89+J99</f>
        <v>1187.9000000000001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41</v>
      </c>
      <c r="F101" s="40">
        <v>200</v>
      </c>
      <c r="G101" s="40">
        <v>8.1999999999999993</v>
      </c>
      <c r="H101" s="40">
        <v>12.8</v>
      </c>
      <c r="I101" s="40">
        <v>42.4</v>
      </c>
      <c r="J101" s="40">
        <v>318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20</v>
      </c>
      <c r="G102" s="43">
        <v>2.5</v>
      </c>
      <c r="H102" s="43">
        <v>12.2</v>
      </c>
      <c r="I102" s="43">
        <v>2.1</v>
      </c>
      <c r="J102" s="43">
        <f>38+75</f>
        <v>113</v>
      </c>
      <c r="K102" s="44">
        <v>3.5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45</v>
      </c>
      <c r="F103" s="43">
        <v>200</v>
      </c>
      <c r="G103" s="43">
        <v>0.3</v>
      </c>
      <c r="H103" s="43">
        <v>0</v>
      </c>
      <c r="I103" s="43">
        <v>15</v>
      </c>
      <c r="J103" s="43">
        <v>58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30</v>
      </c>
      <c r="G104" s="43">
        <v>2.2999999999999998</v>
      </c>
      <c r="H104" s="43">
        <v>0.3</v>
      </c>
      <c r="I104" s="43">
        <v>11.5</v>
      </c>
      <c r="J104" s="43">
        <v>57.9</v>
      </c>
      <c r="K104" s="44">
        <v>2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79</v>
      </c>
      <c r="E106" s="42" t="s">
        <v>80</v>
      </c>
      <c r="F106" s="43">
        <v>50</v>
      </c>
      <c r="G106" s="43">
        <v>3.8</v>
      </c>
      <c r="H106" s="43">
        <v>5</v>
      </c>
      <c r="I106" s="43">
        <v>26.9</v>
      </c>
      <c r="J106" s="43">
        <v>168</v>
      </c>
      <c r="K106" s="44">
        <v>105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4">SUM(G101:G107)</f>
        <v>17.100000000000001</v>
      </c>
      <c r="H108" s="19">
        <f t="shared" si="54"/>
        <v>30.3</v>
      </c>
      <c r="I108" s="19">
        <f t="shared" si="54"/>
        <v>97.9</v>
      </c>
      <c r="J108" s="19">
        <f t="shared" si="54"/>
        <v>714.9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70</v>
      </c>
      <c r="F110" s="43">
        <v>200</v>
      </c>
      <c r="G110" s="43">
        <v>5.4</v>
      </c>
      <c r="H110" s="43">
        <v>4.8</v>
      </c>
      <c r="I110" s="43">
        <v>20.5</v>
      </c>
      <c r="J110" s="43">
        <v>137</v>
      </c>
      <c r="K110" s="44">
        <v>162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71</v>
      </c>
      <c r="F111" s="43">
        <v>110</v>
      </c>
      <c r="G111" s="43">
        <v>12.8</v>
      </c>
      <c r="H111" s="43">
        <v>13.9</v>
      </c>
      <c r="I111" s="43">
        <v>4.5</v>
      </c>
      <c r="J111" s="43">
        <v>246</v>
      </c>
      <c r="K111" s="44">
        <v>390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60</v>
      </c>
      <c r="F112" s="43">
        <v>150</v>
      </c>
      <c r="G112" s="43">
        <v>3.3</v>
      </c>
      <c r="H112" s="43">
        <v>5.6</v>
      </c>
      <c r="I112" s="43">
        <v>22.3</v>
      </c>
      <c r="J112" s="43">
        <v>156</v>
      </c>
      <c r="K112" s="44">
        <v>312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57</v>
      </c>
      <c r="F113" s="43">
        <v>200</v>
      </c>
      <c r="G113" s="43">
        <v>0.6</v>
      </c>
      <c r="H113" s="43">
        <v>0</v>
      </c>
      <c r="I113" s="43">
        <v>35.4</v>
      </c>
      <c r="J113" s="43">
        <v>140</v>
      </c>
      <c r="K113" s="44">
        <v>348</v>
      </c>
      <c r="L113" s="43"/>
    </row>
    <row r="114" spans="1:12" ht="15" x14ac:dyDescent="0.25">
      <c r="A114" s="23"/>
      <c r="B114" s="15"/>
      <c r="C114" s="11"/>
      <c r="D114" s="7" t="s">
        <v>83</v>
      </c>
      <c r="E114" s="42" t="s">
        <v>62</v>
      </c>
      <c r="F114" s="43">
        <v>40</v>
      </c>
      <c r="G114" s="43">
        <v>3.2</v>
      </c>
      <c r="H114" s="43">
        <v>0.4</v>
      </c>
      <c r="I114" s="43">
        <v>19.3</v>
      </c>
      <c r="J114" s="43">
        <v>94</v>
      </c>
      <c r="K114" s="44">
        <v>2</v>
      </c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700</v>
      </c>
      <c r="G118" s="19">
        <f t="shared" ref="G118:J118" si="56">SUM(G109:G117)</f>
        <v>25.300000000000004</v>
      </c>
      <c r="H118" s="19">
        <f t="shared" si="56"/>
        <v>24.699999999999996</v>
      </c>
      <c r="I118" s="19">
        <f t="shared" si="56"/>
        <v>101.99999999999999</v>
      </c>
      <c r="J118" s="19">
        <f t="shared" si="56"/>
        <v>773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1200</v>
      </c>
      <c r="G119" s="32">
        <f t="shared" ref="G119" si="58">G108+G118</f>
        <v>42.400000000000006</v>
      </c>
      <c r="H119" s="32">
        <f t="shared" ref="H119" si="59">H108+H118</f>
        <v>55</v>
      </c>
      <c r="I119" s="32">
        <f t="shared" ref="I119" si="60">I108+I118</f>
        <v>199.89999999999998</v>
      </c>
      <c r="J119" s="32">
        <f t="shared" ref="J119:L119" si="61">J108+J118</f>
        <v>1487.9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37</v>
      </c>
      <c r="F120" s="40">
        <v>40</v>
      </c>
      <c r="G120" s="40">
        <v>8.6</v>
      </c>
      <c r="H120" s="40">
        <v>12</v>
      </c>
      <c r="I120" s="40">
        <v>0.2</v>
      </c>
      <c r="J120" s="40">
        <v>130.5</v>
      </c>
      <c r="K120" s="41">
        <v>243</v>
      </c>
      <c r="L120" s="40"/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150</v>
      </c>
      <c r="G121" s="43">
        <v>5.5</v>
      </c>
      <c r="H121" s="43">
        <v>5</v>
      </c>
      <c r="I121" s="43">
        <v>34.9</v>
      </c>
      <c r="J121" s="43">
        <v>200.5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45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2.2999999999999998</v>
      </c>
      <c r="H123" s="43">
        <v>0.3</v>
      </c>
      <c r="I123" s="43">
        <v>11.5</v>
      </c>
      <c r="J123" s="43">
        <v>57.9</v>
      </c>
      <c r="K123" s="44">
        <v>2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46</v>
      </c>
      <c r="F124" s="43">
        <v>90</v>
      </c>
      <c r="G124" s="43">
        <v>0.2</v>
      </c>
      <c r="H124" s="43">
        <v>0.3</v>
      </c>
      <c r="I124" s="43">
        <v>9.8000000000000007</v>
      </c>
      <c r="J124" s="43">
        <v>47</v>
      </c>
      <c r="K124" s="44">
        <v>760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510</v>
      </c>
      <c r="G127" s="19">
        <f t="shared" ref="G127:J127" si="62">SUM(G120:G126)</f>
        <v>16.799999999999997</v>
      </c>
      <c r="H127" s="19">
        <f t="shared" si="62"/>
        <v>17.600000000000001</v>
      </c>
      <c r="I127" s="19">
        <f t="shared" si="62"/>
        <v>71.400000000000006</v>
      </c>
      <c r="J127" s="19">
        <f t="shared" si="62"/>
        <v>493.9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36</v>
      </c>
      <c r="F129" s="43">
        <v>200</v>
      </c>
      <c r="G129" s="43">
        <v>1.9</v>
      </c>
      <c r="H129" s="43">
        <v>5.4</v>
      </c>
      <c r="I129" s="43">
        <v>9.8000000000000007</v>
      </c>
      <c r="J129" s="43">
        <v>117.5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72</v>
      </c>
      <c r="F130" s="43">
        <v>80</v>
      </c>
      <c r="G130" s="43">
        <v>37.4</v>
      </c>
      <c r="H130" s="43">
        <v>18.100000000000001</v>
      </c>
      <c r="I130" s="43">
        <v>18.7</v>
      </c>
      <c r="J130" s="43">
        <v>249</v>
      </c>
      <c r="K130" s="44" t="s">
        <v>63</v>
      </c>
      <c r="L130" s="43"/>
    </row>
    <row r="131" spans="1:12" ht="25.5" x14ac:dyDescent="0.25">
      <c r="A131" s="14"/>
      <c r="B131" s="15"/>
      <c r="C131" s="11"/>
      <c r="D131" s="7" t="s">
        <v>28</v>
      </c>
      <c r="E131" s="42" t="s">
        <v>73</v>
      </c>
      <c r="F131" s="43">
        <v>150</v>
      </c>
      <c r="G131" s="43">
        <v>3.8</v>
      </c>
      <c r="H131" s="43">
        <v>6.1</v>
      </c>
      <c r="I131" s="43">
        <v>38.6</v>
      </c>
      <c r="J131" s="43">
        <v>228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74</v>
      </c>
      <c r="F132" s="43">
        <v>200</v>
      </c>
      <c r="G132" s="43">
        <v>0</v>
      </c>
      <c r="H132" s="43">
        <v>0</v>
      </c>
      <c r="I132" s="43">
        <v>24.8</v>
      </c>
      <c r="J132" s="43">
        <v>97</v>
      </c>
      <c r="K132" s="44">
        <v>586</v>
      </c>
      <c r="L132" s="43"/>
    </row>
    <row r="133" spans="1:12" ht="15" x14ac:dyDescent="0.25">
      <c r="A133" s="14"/>
      <c r="B133" s="15"/>
      <c r="C133" s="11"/>
      <c r="D133" s="7" t="s">
        <v>83</v>
      </c>
      <c r="E133" s="42" t="s">
        <v>62</v>
      </c>
      <c r="F133" s="43">
        <v>40</v>
      </c>
      <c r="G133" s="43">
        <v>3.2</v>
      </c>
      <c r="H133" s="43">
        <v>0.4</v>
      </c>
      <c r="I133" s="43">
        <v>19.3</v>
      </c>
      <c r="J133" s="43">
        <v>94</v>
      </c>
      <c r="K133" s="44">
        <v>2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670</v>
      </c>
      <c r="G137" s="19">
        <f t="shared" ref="G137:J137" si="64">SUM(G128:G136)</f>
        <v>46.3</v>
      </c>
      <c r="H137" s="19">
        <f t="shared" si="64"/>
        <v>30</v>
      </c>
      <c r="I137" s="19">
        <f t="shared" si="64"/>
        <v>111.19999999999999</v>
      </c>
      <c r="J137" s="19">
        <f t="shared" si="64"/>
        <v>785.5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1180</v>
      </c>
      <c r="G138" s="32">
        <f t="shared" ref="G138" si="66">G127+G137</f>
        <v>63.099999999999994</v>
      </c>
      <c r="H138" s="32">
        <f t="shared" ref="H138" si="67">H127+H137</f>
        <v>47.6</v>
      </c>
      <c r="I138" s="32">
        <f t="shared" ref="I138" si="68">I127+I137</f>
        <v>182.6</v>
      </c>
      <c r="J138" s="32">
        <f t="shared" ref="J138:L138" si="69">J127+J137</f>
        <v>1279.4000000000001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75</v>
      </c>
      <c r="F139" s="40">
        <v>250</v>
      </c>
      <c r="G139" s="40">
        <v>22.7</v>
      </c>
      <c r="H139" s="40">
        <v>19.5</v>
      </c>
      <c r="I139" s="40">
        <v>36.299999999999997</v>
      </c>
      <c r="J139" s="40">
        <v>325.8</v>
      </c>
      <c r="K139" s="41">
        <v>394</v>
      </c>
      <c r="L139" s="40"/>
    </row>
    <row r="140" spans="1:12" ht="15" x14ac:dyDescent="0.25">
      <c r="A140" s="23"/>
      <c r="B140" s="15"/>
      <c r="C140" s="11"/>
      <c r="D140" s="6"/>
      <c r="E140" s="42"/>
      <c r="F140" s="43">
        <v>200</v>
      </c>
      <c r="G140" s="43">
        <v>0.2</v>
      </c>
      <c r="H140" s="43">
        <v>0</v>
      </c>
      <c r="I140" s="43">
        <v>15</v>
      </c>
      <c r="J140" s="43">
        <v>58</v>
      </c>
      <c r="K140" s="44">
        <v>376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45</v>
      </c>
      <c r="F141" s="43">
        <v>30</v>
      </c>
      <c r="G141" s="43">
        <v>2.2999999999999998</v>
      </c>
      <c r="H141" s="43">
        <v>0.3</v>
      </c>
      <c r="I141" s="43">
        <v>11.5</v>
      </c>
      <c r="J141" s="43">
        <v>57.9</v>
      </c>
      <c r="K141" s="44">
        <v>2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480</v>
      </c>
      <c r="G146" s="19">
        <f t="shared" ref="G146:J146" si="70">SUM(G139:G145)</f>
        <v>25.2</v>
      </c>
      <c r="H146" s="19">
        <f t="shared" si="70"/>
        <v>19.8</v>
      </c>
      <c r="I146" s="19">
        <f t="shared" si="70"/>
        <v>62.8</v>
      </c>
      <c r="J146" s="19">
        <f t="shared" si="70"/>
        <v>441.7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48</v>
      </c>
      <c r="F148" s="43">
        <v>200</v>
      </c>
      <c r="G148" s="43">
        <v>4.5</v>
      </c>
      <c r="H148" s="43">
        <v>5.9</v>
      </c>
      <c r="I148" s="43">
        <v>15.8</v>
      </c>
      <c r="J148" s="43">
        <v>167</v>
      </c>
      <c r="K148" s="44">
        <v>239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75</v>
      </c>
      <c r="F149" s="43">
        <v>250</v>
      </c>
      <c r="G149" s="43">
        <v>22.7</v>
      </c>
      <c r="H149" s="43">
        <v>19.5</v>
      </c>
      <c r="I149" s="43">
        <v>36.299999999999997</v>
      </c>
      <c r="J149" s="43">
        <v>325.8</v>
      </c>
      <c r="K149" s="44">
        <v>394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39</v>
      </c>
      <c r="F151" s="43">
        <v>200</v>
      </c>
      <c r="G151" s="43">
        <v>0</v>
      </c>
      <c r="H151" s="43">
        <v>0</v>
      </c>
      <c r="I151" s="43">
        <v>30.6</v>
      </c>
      <c r="J151" s="43">
        <v>119</v>
      </c>
      <c r="K151" s="44">
        <v>591</v>
      </c>
      <c r="L151" s="43"/>
    </row>
    <row r="152" spans="1:12" ht="15" x14ac:dyDescent="0.25">
      <c r="A152" s="23"/>
      <c r="B152" s="15"/>
      <c r="C152" s="11"/>
      <c r="D152" s="7" t="s">
        <v>22</v>
      </c>
      <c r="E152" s="42" t="s">
        <v>62</v>
      </c>
      <c r="F152" s="43">
        <v>50</v>
      </c>
      <c r="G152" s="43">
        <v>3.2</v>
      </c>
      <c r="H152" s="43">
        <v>0.4</v>
      </c>
      <c r="I152" s="43">
        <v>19.3</v>
      </c>
      <c r="J152" s="43">
        <v>94</v>
      </c>
      <c r="K152" s="44">
        <v>2</v>
      </c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700</v>
      </c>
      <c r="G156" s="19">
        <f t="shared" ref="G156:J156" si="72">SUM(G147:G155)</f>
        <v>30.4</v>
      </c>
      <c r="H156" s="19">
        <f t="shared" si="72"/>
        <v>25.799999999999997</v>
      </c>
      <c r="I156" s="19">
        <f t="shared" si="72"/>
        <v>101.99999999999999</v>
      </c>
      <c r="J156" s="19">
        <f t="shared" si="72"/>
        <v>705.8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1180</v>
      </c>
      <c r="G157" s="32">
        <f t="shared" ref="G157" si="74">G146+G156</f>
        <v>55.599999999999994</v>
      </c>
      <c r="H157" s="32">
        <f t="shared" ref="H157" si="75">H146+H156</f>
        <v>45.599999999999994</v>
      </c>
      <c r="I157" s="32">
        <f t="shared" ref="I157" si="76">I146+I156</f>
        <v>164.79999999999998</v>
      </c>
      <c r="J157" s="32">
        <f t="shared" ref="J157:L157" si="77">J146+J156</f>
        <v>1147.5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81</v>
      </c>
      <c r="F158" s="40">
        <v>150</v>
      </c>
      <c r="G158" s="40">
        <v>16</v>
      </c>
      <c r="H158" s="40">
        <v>16.2</v>
      </c>
      <c r="I158" s="40">
        <v>37.4</v>
      </c>
      <c r="J158" s="40">
        <v>280</v>
      </c>
      <c r="K158" s="41">
        <v>211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30</v>
      </c>
      <c r="G161" s="43">
        <v>2.2999999999999998</v>
      </c>
      <c r="H161" s="43">
        <v>0.3</v>
      </c>
      <c r="I161" s="43">
        <v>11.5</v>
      </c>
      <c r="J161" s="43">
        <v>57.9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380</v>
      </c>
      <c r="G165" s="19">
        <f t="shared" ref="G165:J165" si="78">SUM(G158:G164)</f>
        <v>18.5</v>
      </c>
      <c r="H165" s="19">
        <f t="shared" si="78"/>
        <v>16.5</v>
      </c>
      <c r="I165" s="19">
        <f t="shared" si="78"/>
        <v>63.9</v>
      </c>
      <c r="J165" s="19">
        <f t="shared" si="78"/>
        <v>395.9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54</v>
      </c>
      <c r="F167" s="43">
        <v>200</v>
      </c>
      <c r="G167" s="43">
        <v>3.1</v>
      </c>
      <c r="H167" s="43">
        <v>4.3</v>
      </c>
      <c r="I167" s="43">
        <v>14.1</v>
      </c>
      <c r="J167" s="43">
        <v>112</v>
      </c>
      <c r="K167" s="44">
        <v>129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76</v>
      </c>
      <c r="F168" s="43">
        <v>80</v>
      </c>
      <c r="G168" s="43">
        <v>11.8</v>
      </c>
      <c r="H168" s="43">
        <v>9.9</v>
      </c>
      <c r="I168" s="43">
        <v>8.5</v>
      </c>
      <c r="J168" s="43">
        <v>236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60</v>
      </c>
      <c r="F169" s="43">
        <v>150</v>
      </c>
      <c r="G169" s="43">
        <v>3.3</v>
      </c>
      <c r="H169" s="43">
        <v>5.6</v>
      </c>
      <c r="I169" s="43">
        <v>22.3</v>
      </c>
      <c r="J169" s="43">
        <v>156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57</v>
      </c>
      <c r="F170" s="43">
        <v>200</v>
      </c>
      <c r="G170" s="43">
        <v>0.6</v>
      </c>
      <c r="H170" s="43">
        <v>0</v>
      </c>
      <c r="I170" s="43">
        <v>35.4</v>
      </c>
      <c r="J170" s="43">
        <v>140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83</v>
      </c>
      <c r="E171" s="42" t="s">
        <v>62</v>
      </c>
      <c r="F171" s="43">
        <v>40</v>
      </c>
      <c r="G171" s="43">
        <v>3.2</v>
      </c>
      <c r="H171" s="43">
        <v>0.4</v>
      </c>
      <c r="I171" s="43">
        <v>19.3</v>
      </c>
      <c r="J171" s="43">
        <v>94</v>
      </c>
      <c r="K171" s="44">
        <v>2</v>
      </c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670</v>
      </c>
      <c r="G175" s="19">
        <f t="shared" ref="G175:J175" si="80">SUM(G166:G174)</f>
        <v>22</v>
      </c>
      <c r="H175" s="19">
        <f t="shared" si="80"/>
        <v>20.199999999999996</v>
      </c>
      <c r="I175" s="19">
        <f t="shared" si="80"/>
        <v>99.600000000000009</v>
      </c>
      <c r="J175" s="19">
        <f t="shared" si="80"/>
        <v>738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1050</v>
      </c>
      <c r="G176" s="32">
        <f t="shared" ref="G176" si="82">G165+G175</f>
        <v>40.5</v>
      </c>
      <c r="H176" s="32">
        <f t="shared" ref="H176" si="83">H165+H175</f>
        <v>36.699999999999996</v>
      </c>
      <c r="I176" s="32">
        <f t="shared" ref="I176" si="84">I165+I175</f>
        <v>163.5</v>
      </c>
      <c r="J176" s="32">
        <f t="shared" ref="J176:L176" si="85">J165+J175</f>
        <v>1133.9000000000001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41</v>
      </c>
      <c r="F177" s="40">
        <v>200</v>
      </c>
      <c r="G177" s="40">
        <v>8.1999999999999993</v>
      </c>
      <c r="H177" s="40">
        <v>12.8</v>
      </c>
      <c r="I177" s="40">
        <v>42.4</v>
      </c>
      <c r="J177" s="40">
        <v>318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43">
        <v>2.6</v>
      </c>
      <c r="H178" s="43">
        <v>12.2</v>
      </c>
      <c r="I178" s="43">
        <v>2.1</v>
      </c>
      <c r="J178" s="43">
        <f>38+75</f>
        <v>113</v>
      </c>
      <c r="K178" s="44">
        <v>3.5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43</v>
      </c>
      <c r="F179" s="43">
        <v>207</v>
      </c>
      <c r="G179" s="43">
        <v>0.3</v>
      </c>
      <c r="H179" s="43">
        <v>0</v>
      </c>
      <c r="I179" s="43">
        <v>15.2</v>
      </c>
      <c r="J179" s="43">
        <v>59</v>
      </c>
      <c r="K179" s="44">
        <v>740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30</v>
      </c>
      <c r="G180" s="43">
        <v>2.2999999999999998</v>
      </c>
      <c r="H180" s="43">
        <v>0.3</v>
      </c>
      <c r="I180" s="43">
        <v>11.5</v>
      </c>
      <c r="J180" s="43">
        <v>57.9</v>
      </c>
      <c r="K180" s="44">
        <v>2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79</v>
      </c>
      <c r="E182" s="42" t="s">
        <v>80</v>
      </c>
      <c r="F182" s="43">
        <v>50</v>
      </c>
      <c r="G182" s="43">
        <v>3.8</v>
      </c>
      <c r="H182" s="43">
        <v>5</v>
      </c>
      <c r="I182" s="43">
        <v>26.9</v>
      </c>
      <c r="J182" s="43">
        <v>168</v>
      </c>
      <c r="K182" s="44">
        <v>105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507</v>
      </c>
      <c r="G184" s="19">
        <f t="shared" ref="G184:J184" si="86">SUM(G177:G183)</f>
        <v>17.2</v>
      </c>
      <c r="H184" s="19">
        <f t="shared" si="86"/>
        <v>30.3</v>
      </c>
      <c r="I184" s="19">
        <f t="shared" si="86"/>
        <v>98.1</v>
      </c>
      <c r="J184" s="19">
        <f t="shared" si="86"/>
        <v>715.9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77</v>
      </c>
      <c r="F186" s="43">
        <v>200</v>
      </c>
      <c r="G186" s="43">
        <v>5.4</v>
      </c>
      <c r="H186" s="43">
        <v>4.8</v>
      </c>
      <c r="I186" s="43">
        <v>20.5</v>
      </c>
      <c r="J186" s="43">
        <v>137</v>
      </c>
      <c r="K186" s="44">
        <v>103.16200000000001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67</v>
      </c>
      <c r="F187" s="43">
        <v>250</v>
      </c>
      <c r="G187" s="43">
        <v>22.3</v>
      </c>
      <c r="H187" s="43">
        <v>23.6</v>
      </c>
      <c r="I187" s="43">
        <v>55.7</v>
      </c>
      <c r="J187" s="43">
        <v>387</v>
      </c>
      <c r="K187" s="44">
        <v>403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78</v>
      </c>
      <c r="F189" s="43">
        <v>200</v>
      </c>
      <c r="G189" s="43">
        <v>0.3</v>
      </c>
      <c r="H189" s="43">
        <v>0</v>
      </c>
      <c r="I189" s="43">
        <v>19.2</v>
      </c>
      <c r="J189" s="43">
        <v>116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83</v>
      </c>
      <c r="E190" s="42" t="s">
        <v>62</v>
      </c>
      <c r="F190" s="43">
        <v>40</v>
      </c>
      <c r="G190" s="43">
        <v>3.2</v>
      </c>
      <c r="H190" s="43">
        <v>0.4</v>
      </c>
      <c r="I190" s="43">
        <v>19.3</v>
      </c>
      <c r="J190" s="43">
        <v>94</v>
      </c>
      <c r="K190" s="44">
        <v>2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690</v>
      </c>
      <c r="G194" s="19">
        <f t="shared" ref="G194:J194" si="88">SUM(G185:G193)</f>
        <v>31.200000000000003</v>
      </c>
      <c r="H194" s="19">
        <f t="shared" si="88"/>
        <v>28.8</v>
      </c>
      <c r="I194" s="19">
        <f t="shared" si="88"/>
        <v>114.7</v>
      </c>
      <c r="J194" s="19">
        <f t="shared" si="88"/>
        <v>734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1197</v>
      </c>
      <c r="G195" s="32">
        <f t="shared" ref="G195" si="90">G184+G194</f>
        <v>48.400000000000006</v>
      </c>
      <c r="H195" s="32">
        <f t="shared" ref="H195" si="91">H184+H194</f>
        <v>59.1</v>
      </c>
      <c r="I195" s="32">
        <f t="shared" ref="I195" si="92">I184+I194</f>
        <v>212.8</v>
      </c>
      <c r="J195" s="32">
        <f t="shared" ref="J195:L195" si="93">J184+J194</f>
        <v>1449.9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1156.9000000000001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50.123000000000005</v>
      </c>
      <c r="H196" s="34">
        <f t="shared" si="94"/>
        <v>50.610000000000007</v>
      </c>
      <c r="I196" s="34">
        <f t="shared" si="94"/>
        <v>187.33999999999997</v>
      </c>
      <c r="J196" s="34">
        <f t="shared" si="94"/>
        <v>1286.7499999999998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2023-10-19T03:28:11Z</dcterms:modified>
</cp:coreProperties>
</file>